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kumenty\Poptavky\2015\Rekonstrukce_budovaB\"/>
    </mc:Choice>
  </mc:AlternateContent>
  <bookViews>
    <workbookView xWindow="9720" yWindow="-45" windowWidth="9300" windowHeight="931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List1!$A$1:$E$106</definedName>
  </definedNames>
  <calcPr calcId="152511"/>
</workbook>
</file>

<file path=xl/calcChain.xml><?xml version="1.0" encoding="utf-8"?>
<calcChain xmlns="http://schemas.openxmlformats.org/spreadsheetml/2006/main">
  <c r="E5" i="1" l="1"/>
  <c r="E9" i="1" s="1"/>
  <c r="E7" i="1"/>
  <c r="E12" i="1"/>
  <c r="E13" i="1"/>
  <c r="E14" i="1"/>
  <c r="E15" i="1"/>
  <c r="E16" i="1"/>
  <c r="E17" i="1"/>
  <c r="E18" i="1"/>
  <c r="E22" i="1"/>
  <c r="E23" i="1"/>
  <c r="E24" i="1"/>
  <c r="E25" i="1"/>
  <c r="E26" i="1"/>
  <c r="E30" i="1"/>
  <c r="E32" i="1"/>
  <c r="E34" i="1"/>
  <c r="E36" i="1"/>
  <c r="E38" i="1"/>
  <c r="E40" i="1"/>
  <c r="E46" i="1"/>
  <c r="B47" i="1"/>
  <c r="E47" i="1"/>
  <c r="E48" i="1"/>
  <c r="E49" i="1"/>
  <c r="E51" i="1"/>
  <c r="E52" i="1"/>
  <c r="E53" i="1"/>
  <c r="B54" i="1"/>
  <c r="E54" i="1" s="1"/>
  <c r="E56" i="1"/>
  <c r="E57" i="1"/>
  <c r="E59" i="1"/>
  <c r="E61" i="1"/>
  <c r="E65" i="1"/>
  <c r="E66" i="1"/>
  <c r="E67" i="1"/>
  <c r="E68" i="1"/>
  <c r="E69" i="1"/>
  <c r="E73" i="1"/>
  <c r="E74" i="1"/>
  <c r="E83" i="1" s="1"/>
  <c r="E75" i="1"/>
  <c r="E76" i="1"/>
  <c r="E77" i="1"/>
  <c r="E78" i="1"/>
  <c r="E79" i="1"/>
  <c r="E80" i="1"/>
  <c r="E81" i="1"/>
  <c r="E82" i="1"/>
  <c r="E86" i="1"/>
  <c r="E87" i="1"/>
  <c r="E88" i="1"/>
  <c r="E89" i="1"/>
  <c r="E90" i="1"/>
  <c r="E91" i="1"/>
  <c r="E95" i="1"/>
  <c r="E97" i="1"/>
  <c r="E99" i="1"/>
  <c r="E100" i="1"/>
  <c r="E101" i="1"/>
  <c r="E102" i="1"/>
  <c r="E103" i="1"/>
  <c r="E92" i="1" l="1"/>
  <c r="E70" i="1"/>
  <c r="E104" i="1"/>
  <c r="E62" i="1"/>
  <c r="E42" i="1"/>
  <c r="E27" i="1"/>
  <c r="E19" i="1"/>
  <c r="E106" i="1" l="1"/>
</calcChain>
</file>

<file path=xl/sharedStrings.xml><?xml version="1.0" encoding="utf-8"?>
<sst xmlns="http://schemas.openxmlformats.org/spreadsheetml/2006/main" count="162" uniqueCount="90">
  <si>
    <t>POČET</t>
  </si>
  <si>
    <t>MJ</t>
  </si>
  <si>
    <t>ks</t>
  </si>
  <si>
    <t>m</t>
  </si>
  <si>
    <t>REVIZE</t>
  </si>
  <si>
    <t>hod</t>
  </si>
  <si>
    <t>NOSNÝ MATERIÁL DO 5kg</t>
  </si>
  <si>
    <t>KABEL CYKY 3Ax1,5mm</t>
  </si>
  <si>
    <t>CELKEM</t>
  </si>
  <si>
    <t>NÁZEV</t>
  </si>
  <si>
    <t>SPÍNAČE VČETNĚ MONTÁŽE A ZAPOJENÍ</t>
  </si>
  <si>
    <t>ZÁSUVKY VČETNĚ MONTÁŽE A ZAPOJENÍ</t>
  </si>
  <si>
    <t>KRABICE SE SVORKOVNICÍ PRO POSPOJOVÁNÍ</t>
  </si>
  <si>
    <t>OSTATNÍ</t>
  </si>
  <si>
    <t>POMOCNÝ INSTALAČNÍ MATERIÁL</t>
  </si>
  <si>
    <t>KOORDINACE PROFESÍ BĚHEM STAVBY</t>
  </si>
  <si>
    <t xml:space="preserve"> </t>
  </si>
  <si>
    <t>JC</t>
  </si>
  <si>
    <t>A"</t>
  </si>
  <si>
    <t>D"</t>
  </si>
  <si>
    <t>INSTALAČNÍ MATERIÁL, PŘÍSTROJE, ZAŘÍZENÍ, VČETNĚ MONTÁŽE A ZAPOJENÍ</t>
  </si>
  <si>
    <t>KABELOVÝ VÝVOD PRO TECHNOLOGIE, UKONČENÍ A ZAPOJENÍ</t>
  </si>
  <si>
    <t>ZATAHOVACÍ VODIČ</t>
  </si>
  <si>
    <t>ROZVÁDĚČE S PŘEPĚŤOVÝMI OCHRANAMI VČETNĚ MONTÁŽE A ZAPOJENÍ</t>
  </si>
  <si>
    <t>MEZISOUČET</t>
  </si>
  <si>
    <t>KRABICE POD OMÍTKU</t>
  </si>
  <si>
    <t>KRABICE PŘÍSTROJOVÁ KP 68/2</t>
  </si>
  <si>
    <t>TRUBKY</t>
  </si>
  <si>
    <t>ŽLAB 62/50  VČETNĚ VÍKA, KONZOL A MONTÁŽNÍCH DÍLŮ</t>
  </si>
  <si>
    <t>ŽLABY</t>
  </si>
  <si>
    <t>SVÍTIDLA VČETNĚ ZDROJŮ, STARTÉRŮ, MONTÁŽE A ZAPOJENÍ</t>
  </si>
  <si>
    <t>LIŠTA LV 18/13</t>
  </si>
  <si>
    <t>CELKEM ELEKTROINSTALACE</t>
  </si>
  <si>
    <r>
      <t xml:space="preserve">TRUBKA PVC </t>
    </r>
    <r>
      <rPr>
        <sz val="10"/>
        <rFont val="Arial"/>
        <charset val="238"/>
      </rPr>
      <t>ø</t>
    </r>
    <r>
      <rPr>
        <sz val="10"/>
        <rFont val="Arial"/>
        <family val="2"/>
        <charset val="238"/>
      </rPr>
      <t xml:space="preserve">16mm </t>
    </r>
  </si>
  <si>
    <t>KABELY VČETNĚ MONTÁŽE A ZAPOJENÍ</t>
  </si>
  <si>
    <t>DEMONTÁŽ</t>
  </si>
  <si>
    <t>B"</t>
  </si>
  <si>
    <t>C"</t>
  </si>
  <si>
    <t>N"</t>
  </si>
  <si>
    <t>NEPŘEDVÍDATELNÉ ÚPRAVY</t>
  </si>
  <si>
    <t>ÚPRAVA ROZVADĚČE RP1</t>
  </si>
  <si>
    <t>VÝMĚNA HLAVNÍHO JISTIČE B/3-32A ZA HODNOTU B/3-40A, DOPLNĚNÍ JISTIČE B/3-32A PRO ODVOD DO ROZVADĚČE RP2</t>
  </si>
  <si>
    <t>RP2-OCELOPLECHOVÝ ROZVADĚČ</t>
  </si>
  <si>
    <t>SPÍNAČ JEDNOPÓLOVÝ 250V 10A IP20 kompletní, řazení 1, zapuštěnný</t>
  </si>
  <si>
    <t>SPÍNAČ SÉRIOVÝ 250V 10A IP20 kompletní, řazení 5, zapuštěnný</t>
  </si>
  <si>
    <t>TLAČÍTKO S ORIENTAČNÍ DOUTNAVKOU  250V 10A IP20 kompletní, řazení 1/0, zapuštěné</t>
  </si>
  <si>
    <t xml:space="preserve">POŽÁRNÍ TLAČÍTKO ČERVENÉ POD SKLÍČKEM </t>
  </si>
  <si>
    <t>ZÁSUVKA JEDNONÁSOBNÁ 250V, 16A IP20 kompletní, zapuštěná, bílá</t>
  </si>
  <si>
    <t>ZÁSUVKA DVOJNÁSOBNÁ 250V, 16A IP20 kompletní, zapuštěná, bílá</t>
  </si>
  <si>
    <t>ZÁSUVKA DVOJNÁSOBNÁ 250V, 16A IP20 kompletní, zapuštěná, šedá</t>
  </si>
  <si>
    <t>ZÁSUVKA DVOJNÁSOBNÁ S PŘEPĚTÍM "T3" 250V, 16A IP20 kompletní, zapuštěná, šedá</t>
  </si>
  <si>
    <t>ZÁSUVKA JEDNONÁSOBNÁ S PŘEPĚTÍM "T3" 250V, 16A IP44 kompletní, na povrch, šedá</t>
  </si>
  <si>
    <t>E"</t>
  </si>
  <si>
    <t>KABEL CYKY 5Cx6mm</t>
  </si>
  <si>
    <t>KABEL CYKY 3Cx2,5mm</t>
  </si>
  <si>
    <t>KABEL CYKY 5Cx1,5mm</t>
  </si>
  <si>
    <t>KABEL CYKY 3Cx1,5mm</t>
  </si>
  <si>
    <t>KABEL CYKY 3Dx1,5mm</t>
  </si>
  <si>
    <t>KABEL CYKY 2Ax1,5mm</t>
  </si>
  <si>
    <t>Drát CYY 4mm</t>
  </si>
  <si>
    <t>Drát CYY 6mm</t>
  </si>
  <si>
    <t>Drát CYY 16mm</t>
  </si>
  <si>
    <t>KRABICE ODBOČNÁ S VÍČKEM S BEZŠROUBOVÝMI SVORKAMI KU 68-1902</t>
  </si>
  <si>
    <t>KRABICE ODBOČNÁ S VÍČKEM S BEZŠROUBOVÝMI SVORKAMI KO 97/5</t>
  </si>
  <si>
    <r>
      <t xml:space="preserve">TRUBKA PVC </t>
    </r>
    <r>
      <rPr>
        <sz val="10"/>
        <rFont val="Arial"/>
        <charset val="238"/>
      </rPr>
      <t>ø23</t>
    </r>
    <r>
      <rPr>
        <sz val="10"/>
        <rFont val="Arial"/>
        <family val="2"/>
        <charset val="238"/>
      </rPr>
      <t xml:space="preserve">mm </t>
    </r>
  </si>
  <si>
    <r>
      <t xml:space="preserve">TRUBKA PVC </t>
    </r>
    <r>
      <rPr>
        <sz val="10"/>
        <rFont val="Arial"/>
        <charset val="238"/>
      </rPr>
      <t>ø36</t>
    </r>
    <r>
      <rPr>
        <sz val="10"/>
        <rFont val="Arial"/>
        <family val="2"/>
        <charset val="238"/>
      </rPr>
      <t xml:space="preserve">mm </t>
    </r>
  </si>
  <si>
    <t>09/2012</t>
  </si>
  <si>
    <t xml:space="preserve">IP40/20, ZAPUŠTĚNNÝ, (600x1500x200), jističe a chrániče s nadproudovou ochranou pro napájení světelných obvodů, jističe a chrániče pro zásuvkové obvody, impulzní relé, jističe pro ovládací obvody, jističe pro vzt, rezervy </t>
  </si>
  <si>
    <t>ŽLAB 125/50  VČETNĚ VÍKA, KONZOL A MONTÁŽNÍCH DÍLŮ</t>
  </si>
  <si>
    <t>SLABOPROUDÉ ROZVODY</t>
  </si>
  <si>
    <t>ZÁSUVKA DVOJNÁSOBNÁ RJ 45</t>
  </si>
  <si>
    <t>INSTALACE KOTELNA</t>
  </si>
  <si>
    <t>RK - ROZVADĚČ KOTELNY</t>
  </si>
  <si>
    <t>RPS - ROZVÁDĚČ PORUCHOVÝCH STAVŮ</t>
  </si>
  <si>
    <t>IP65/20, PLASTOVÁ, MODULOVÁ, NA POVRCH, 72MODULŮ, hlavní vypínač, vypínač + napěťová spoušť, přepěťová ochrana stupně "T2", jističe a chrániče pro světelné a zásuvkové obvody,jistič pro RK, modul AVS a detektor plynu, detekce zaplavení, detekce přetopení</t>
  </si>
  <si>
    <t>ELEKTROINSTALACE KOTELNY KOMPLETNÍ</t>
  </si>
  <si>
    <t>kpl</t>
  </si>
  <si>
    <t>IP43/20, ZAPUŠTĚNNÝ, (600x900x200), jističe a chrániče s nadproudovou ochranou pro napájení světelných obvodů, jističe a chrániče pro zásuvkové obvody, jističe pro ovládací obvody, jističe pro vzt, regulátory dodávka UT, kontrolky, přepínače, rezervy</t>
  </si>
  <si>
    <t>POHYBOVÉ ČIDLO IR - DETEKČNÍ ÚHEL 180°, IP44</t>
  </si>
  <si>
    <t>POHYBOVÉ ČIDLO IR - DETEKČNÍ ÚHEL 360°, IP44</t>
  </si>
  <si>
    <t>SPÍNAČ ŽALUZIOVÝ 250V 10A IP20 kompletní, bílý nebo šedý, zapuštěný</t>
  </si>
  <si>
    <t>30-053/418/CBL</t>
  </si>
  <si>
    <t>30-023/236/BJ</t>
  </si>
  <si>
    <t>30-033/418/CJ</t>
  </si>
  <si>
    <t>33-494/242/C</t>
  </si>
  <si>
    <t>33-494/218/C</t>
  </si>
  <si>
    <t>LF 11W SE 1hod. 12103</t>
  </si>
  <si>
    <t>Soupis prací včetně montáže a zapojení, ceny uvedeny bez DPH</t>
  </si>
  <si>
    <t>STAVEBNÍ ÚPRAVY OŘECHOVSKÁ 35 BRNO - SO 04 Elektroinstalace                                                                                                        DSP</t>
  </si>
  <si>
    <t>KABEL UTP Cat. 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</si>
</sst>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44" fontId="7" fillId="0" borderId="1" xfId="1" applyFont="1" applyFill="1" applyBorder="1" applyAlignment="1">
      <alignment horizontal="right" vertical="center"/>
    </xf>
    <xf numFmtId="0" fontId="6" fillId="0" borderId="4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44" fontId="6" fillId="0" borderId="8" xfId="1" applyFont="1" applyFill="1" applyBorder="1" applyAlignment="1">
      <alignment horizontal="center" vertical="center"/>
    </xf>
    <xf numFmtId="44" fontId="6" fillId="0" borderId="10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vertical="center" wrapText="1"/>
      <protection locked="0"/>
    </xf>
    <xf numFmtId="44" fontId="6" fillId="0" borderId="12" xfId="1" applyFont="1" applyFill="1" applyBorder="1" applyAlignment="1">
      <alignment horizontal="center" vertical="center"/>
    </xf>
    <xf numFmtId="44" fontId="6" fillId="0" borderId="13" xfId="1" applyFont="1" applyFill="1" applyBorder="1" applyAlignment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vertical="center" wrapText="1"/>
      <protection locked="0"/>
    </xf>
    <xf numFmtId="0" fontId="6" fillId="0" borderId="7" xfId="0" applyFont="1" applyBorder="1" applyAlignment="1">
      <alignment vertical="center" wrapText="1"/>
    </xf>
    <xf numFmtId="44" fontId="6" fillId="0" borderId="10" xfId="1" applyFont="1" applyFill="1" applyBorder="1" applyAlignment="1">
      <alignment vertical="center"/>
    </xf>
    <xf numFmtId="44" fontId="6" fillId="0" borderId="5" xfId="1" applyFont="1" applyFill="1" applyBorder="1" applyAlignment="1">
      <alignment vertical="center"/>
    </xf>
    <xf numFmtId="44" fontId="6" fillId="0" borderId="14" xfId="1" applyFont="1" applyFill="1" applyBorder="1" applyAlignment="1">
      <alignment vertical="center"/>
    </xf>
    <xf numFmtId="44" fontId="6" fillId="0" borderId="15" xfId="1" applyFont="1" applyFill="1" applyBorder="1" applyAlignment="1">
      <alignment vertical="center"/>
    </xf>
    <xf numFmtId="44" fontId="6" fillId="0" borderId="10" xfId="1" applyFont="1" applyFill="1" applyBorder="1" applyAlignment="1">
      <alignment horizontal="right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6" xfId="0" quotePrefix="1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44" fontId="6" fillId="0" borderId="8" xfId="1" applyFont="1" applyFill="1" applyBorder="1" applyAlignment="1">
      <alignment vertical="center"/>
    </xf>
    <xf numFmtId="44" fontId="6" fillId="0" borderId="8" xfId="1" applyFont="1" applyFill="1" applyBorder="1" applyAlignment="1">
      <alignment horizontal="right" vertical="center"/>
    </xf>
    <xf numFmtId="44" fontId="6" fillId="0" borderId="12" xfId="1" applyFont="1" applyFill="1" applyBorder="1" applyAlignment="1">
      <alignment vertical="center"/>
    </xf>
    <xf numFmtId="44" fontId="6" fillId="0" borderId="13" xfId="1" applyFont="1" applyFill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4" xfId="0" applyFont="1" applyFill="1" applyBorder="1" applyAlignment="1" applyProtection="1">
      <alignment vertical="center" wrapText="1"/>
      <protection locked="0"/>
    </xf>
    <xf numFmtId="44" fontId="5" fillId="0" borderId="1" xfId="0" applyNumberFormat="1" applyFont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0" xfId="0" applyFill="1" applyBorder="1" applyAlignment="1" applyProtection="1">
      <alignment vertical="center"/>
      <protection locked="0"/>
    </xf>
    <xf numFmtId="0" fontId="6" fillId="0" borderId="18" xfId="0" quotePrefix="1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0" xfId="0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vertical="center" wrapText="1"/>
      <protection locked="0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12" fillId="0" borderId="0" xfId="0" applyFont="1"/>
    <xf numFmtId="0" fontId="11" fillId="0" borderId="7" xfId="0" applyFont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Fill="1"/>
    <xf numFmtId="0" fontId="11" fillId="0" borderId="7" xfId="0" applyFont="1" applyFill="1" applyBorder="1" applyAlignment="1">
      <alignment vertical="center" wrapText="1"/>
    </xf>
    <xf numFmtId="0" fontId="12" fillId="0" borderId="0" xfId="0" applyFont="1" applyFill="1"/>
    <xf numFmtId="0" fontId="12" fillId="0" borderId="7" xfId="0" applyFont="1" applyFill="1" applyBorder="1" applyAlignment="1" applyProtection="1">
      <alignment vertical="center" wrapText="1"/>
      <protection locked="0"/>
    </xf>
    <xf numFmtId="0" fontId="6" fillId="0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 applyProtection="1">
      <alignment horizontal="left" vertical="center" wrapText="1"/>
      <protection locked="0"/>
    </xf>
    <xf numFmtId="0" fontId="6" fillId="0" borderId="27" xfId="0" applyFont="1" applyBorder="1" applyAlignment="1" applyProtection="1">
      <alignment horizontal="left" vertical="center" wrapText="1"/>
      <protection locked="0"/>
    </xf>
    <xf numFmtId="0" fontId="6" fillId="0" borderId="28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7" fillId="0" borderId="26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44" fontId="6" fillId="0" borderId="12" xfId="1" applyFont="1" applyFill="1" applyBorder="1" applyAlignment="1">
      <alignment horizontal="center"/>
    </xf>
    <xf numFmtId="44" fontId="6" fillId="0" borderId="5" xfId="1" applyFont="1" applyFill="1" applyBorder="1" applyAlignment="1">
      <alignment horizontal="center"/>
    </xf>
    <xf numFmtId="44" fontId="6" fillId="0" borderId="13" xfId="1" applyFont="1" applyFill="1" applyBorder="1" applyAlignment="1">
      <alignment horizontal="center"/>
    </xf>
    <xf numFmtId="44" fontId="6" fillId="0" borderId="14" xfId="1" applyFont="1" applyFill="1" applyBorder="1" applyAlignment="1">
      <alignment horizontal="center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5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44" fontId="6" fillId="0" borderId="25" xfId="1" applyFont="1" applyFill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44" fontId="6" fillId="0" borderId="24" xfId="1" applyFont="1" applyFill="1" applyBorder="1" applyAlignment="1">
      <alignment horizontal="center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2" fillId="0" borderId="26" xfId="0" applyNumberFormat="1" applyFont="1" applyFill="1" applyBorder="1" applyAlignment="1" applyProtection="1">
      <alignment horizontal="left" wrapText="1"/>
      <protection locked="0"/>
    </xf>
    <xf numFmtId="0" fontId="2" fillId="0" borderId="27" xfId="0" applyNumberFormat="1" applyFont="1" applyFill="1" applyBorder="1" applyAlignment="1" applyProtection="1">
      <alignment horizontal="left"/>
      <protection locked="0"/>
    </xf>
    <xf numFmtId="0" fontId="2" fillId="0" borderId="28" xfId="0" applyNumberFormat="1" applyFont="1" applyFill="1" applyBorder="1" applyAlignment="1" applyProtection="1">
      <alignment horizontal="left"/>
      <protection locked="0"/>
    </xf>
    <xf numFmtId="0" fontId="2" fillId="0" borderId="27" xfId="0" applyNumberFormat="1" applyFont="1" applyFill="1" applyBorder="1" applyAlignment="1" applyProtection="1">
      <alignment horizontal="left" wrapText="1"/>
      <protection locked="0"/>
    </xf>
    <xf numFmtId="0" fontId="2" fillId="0" borderId="28" xfId="0" applyNumberFormat="1" applyFont="1" applyFill="1" applyBorder="1" applyAlignment="1" applyProtection="1">
      <alignment horizontal="left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9" fillId="0" borderId="28" xfId="0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topLeftCell="A13" zoomScaleNormal="100" zoomScaleSheetLayoutView="100" workbookViewId="0">
      <selection activeCell="A41" sqref="A41"/>
    </sheetView>
  </sheetViews>
  <sheetFormatPr defaultRowHeight="12.75" x14ac:dyDescent="0.2"/>
  <cols>
    <col min="1" max="1" width="61.5703125" customWidth="1"/>
    <col min="2" max="2" width="9.140625" customWidth="1"/>
    <col min="3" max="3" width="3.85546875" customWidth="1"/>
    <col min="4" max="4" width="12.28515625" customWidth="1"/>
    <col min="5" max="5" width="15.85546875" customWidth="1"/>
    <col min="6" max="6" width="14.42578125" bestFit="1" customWidth="1"/>
  </cols>
  <sheetData>
    <row r="1" spans="1:5" ht="24" customHeight="1" thickBot="1" x14ac:dyDescent="0.3">
      <c r="A1" s="99" t="s">
        <v>87</v>
      </c>
      <c r="B1" s="100"/>
      <c r="C1" s="100"/>
      <c r="D1" s="101"/>
      <c r="E1" s="4" t="s">
        <v>66</v>
      </c>
    </row>
    <row r="2" spans="1:5" ht="48.6" customHeight="1" thickBot="1" x14ac:dyDescent="0.3">
      <c r="A2" s="99" t="s">
        <v>88</v>
      </c>
      <c r="B2" s="102"/>
      <c r="C2" s="102"/>
      <c r="D2" s="102"/>
      <c r="E2" s="103"/>
    </row>
    <row r="3" spans="1:5" ht="24" customHeight="1" thickBot="1" x14ac:dyDescent="0.25">
      <c r="A3" s="5" t="s">
        <v>9</v>
      </c>
      <c r="B3" s="6" t="s">
        <v>0</v>
      </c>
      <c r="C3" s="7" t="s">
        <v>1</v>
      </c>
      <c r="D3" s="8" t="s">
        <v>17</v>
      </c>
      <c r="E3" s="8" t="s">
        <v>8</v>
      </c>
    </row>
    <row r="4" spans="1:5" ht="18" customHeight="1" thickBot="1" x14ac:dyDescent="0.25">
      <c r="A4" s="70" t="s">
        <v>23</v>
      </c>
      <c r="B4" s="71"/>
      <c r="C4" s="71"/>
      <c r="D4" s="71"/>
      <c r="E4" s="72"/>
    </row>
    <row r="5" spans="1:5" ht="18" customHeight="1" x14ac:dyDescent="0.2">
      <c r="A5" s="10" t="s">
        <v>40</v>
      </c>
      <c r="B5" s="79">
        <v>1</v>
      </c>
      <c r="C5" s="79" t="s">
        <v>2</v>
      </c>
      <c r="D5" s="81"/>
      <c r="E5" s="83">
        <f>B5*D5</f>
        <v>0</v>
      </c>
    </row>
    <row r="6" spans="1:5" ht="39.75" customHeight="1" x14ac:dyDescent="0.2">
      <c r="A6" s="9" t="s">
        <v>41</v>
      </c>
      <c r="B6" s="80"/>
      <c r="C6" s="80"/>
      <c r="D6" s="82"/>
      <c r="E6" s="84"/>
    </row>
    <row r="7" spans="1:5" ht="18" customHeight="1" x14ac:dyDescent="0.2">
      <c r="A7" s="10" t="s">
        <v>42</v>
      </c>
      <c r="B7" s="79">
        <v>1</v>
      </c>
      <c r="C7" s="79" t="s">
        <v>2</v>
      </c>
      <c r="D7" s="81"/>
      <c r="E7" s="83">
        <f>B7*D7</f>
        <v>0</v>
      </c>
    </row>
    <row r="8" spans="1:5" ht="39.75" customHeight="1" thickBot="1" x14ac:dyDescent="0.25">
      <c r="A8" s="9" t="s">
        <v>67</v>
      </c>
      <c r="B8" s="80"/>
      <c r="C8" s="80"/>
      <c r="D8" s="82"/>
      <c r="E8" s="84"/>
    </row>
    <row r="9" spans="1:5" ht="18" customHeight="1" thickBot="1" x14ac:dyDescent="0.25">
      <c r="A9" s="73" t="s">
        <v>24</v>
      </c>
      <c r="B9" s="74"/>
      <c r="C9" s="74"/>
      <c r="D9" s="75"/>
      <c r="E9" s="11">
        <f>SUM(E5:E8)</f>
        <v>0</v>
      </c>
    </row>
    <row r="10" spans="1:5" ht="18" customHeight="1" thickBot="1" x14ac:dyDescent="0.25">
      <c r="A10" s="104"/>
      <c r="B10" s="105"/>
      <c r="C10" s="105"/>
      <c r="D10" s="105"/>
      <c r="E10" s="106"/>
    </row>
    <row r="11" spans="1:5" ht="18" customHeight="1" thickBot="1" x14ac:dyDescent="0.25">
      <c r="A11" s="70" t="s">
        <v>10</v>
      </c>
      <c r="B11" s="71"/>
      <c r="C11" s="71"/>
      <c r="D11" s="71"/>
      <c r="E11" s="72"/>
    </row>
    <row r="12" spans="1:5" s="52" customFormat="1" ht="18" customHeight="1" x14ac:dyDescent="0.2">
      <c r="A12" s="53" t="s">
        <v>43</v>
      </c>
      <c r="B12" s="54">
        <v>1</v>
      </c>
      <c r="C12" s="55" t="s">
        <v>2</v>
      </c>
      <c r="D12" s="36"/>
      <c r="E12" s="31">
        <f t="shared" ref="E12:E18" si="0">B12*D12</f>
        <v>0</v>
      </c>
    </row>
    <row r="13" spans="1:5" s="52" customFormat="1" ht="18" customHeight="1" x14ac:dyDescent="0.2">
      <c r="A13" s="53" t="s">
        <v>44</v>
      </c>
      <c r="B13" s="54">
        <v>8</v>
      </c>
      <c r="C13" s="55" t="s">
        <v>2</v>
      </c>
      <c r="D13" s="36"/>
      <c r="E13" s="31">
        <f t="shared" si="0"/>
        <v>0</v>
      </c>
    </row>
    <row r="14" spans="1:5" s="52" customFormat="1" ht="18" customHeight="1" x14ac:dyDescent="0.2">
      <c r="A14" s="53" t="s">
        <v>78</v>
      </c>
      <c r="B14" s="54">
        <v>5</v>
      </c>
      <c r="C14" s="55" t="s">
        <v>2</v>
      </c>
      <c r="D14" s="36"/>
      <c r="E14" s="31">
        <f t="shared" si="0"/>
        <v>0</v>
      </c>
    </row>
    <row r="15" spans="1:5" s="52" customFormat="1" ht="18" customHeight="1" x14ac:dyDescent="0.2">
      <c r="A15" s="53" t="s">
        <v>79</v>
      </c>
      <c r="B15" s="54">
        <v>1</v>
      </c>
      <c r="C15" s="55" t="s">
        <v>2</v>
      </c>
      <c r="D15" s="36"/>
      <c r="E15" s="31">
        <f t="shared" si="0"/>
        <v>0</v>
      </c>
    </row>
    <row r="16" spans="1:5" s="52" customFormat="1" ht="28.35" customHeight="1" x14ac:dyDescent="0.2">
      <c r="A16" s="53" t="s">
        <v>45</v>
      </c>
      <c r="B16" s="54">
        <v>17</v>
      </c>
      <c r="C16" s="55" t="s">
        <v>2</v>
      </c>
      <c r="D16" s="36"/>
      <c r="E16" s="31">
        <f t="shared" si="0"/>
        <v>0</v>
      </c>
    </row>
    <row r="17" spans="1:6" s="56" customFormat="1" ht="30.6" customHeight="1" x14ac:dyDescent="0.2">
      <c r="A17" s="26" t="s">
        <v>80</v>
      </c>
      <c r="B17" s="55">
        <v>1</v>
      </c>
      <c r="C17" s="55" t="s">
        <v>2</v>
      </c>
      <c r="D17" s="36"/>
      <c r="E17" s="31">
        <f t="shared" si="0"/>
        <v>0</v>
      </c>
    </row>
    <row r="18" spans="1:6" s="58" customFormat="1" ht="18" customHeight="1" thickBot="1" x14ac:dyDescent="0.25">
      <c r="A18" s="57" t="s">
        <v>46</v>
      </c>
      <c r="B18" s="54">
        <v>1</v>
      </c>
      <c r="C18" s="54" t="s">
        <v>2</v>
      </c>
      <c r="D18" s="36"/>
      <c r="E18" s="31">
        <f t="shared" si="0"/>
        <v>0</v>
      </c>
    </row>
    <row r="19" spans="1:6" ht="18" customHeight="1" thickBot="1" x14ac:dyDescent="0.25">
      <c r="A19" s="73" t="s">
        <v>24</v>
      </c>
      <c r="B19" s="74"/>
      <c r="C19" s="74"/>
      <c r="D19" s="75"/>
      <c r="E19" s="11">
        <f>SUM(E12:E18)</f>
        <v>0</v>
      </c>
    </row>
    <row r="20" spans="1:6" ht="18" customHeight="1" thickBot="1" x14ac:dyDescent="0.25">
      <c r="A20" s="104"/>
      <c r="B20" s="105"/>
      <c r="C20" s="105"/>
      <c r="D20" s="105"/>
      <c r="E20" s="106"/>
    </row>
    <row r="21" spans="1:6" ht="18" customHeight="1" thickBot="1" x14ac:dyDescent="0.25">
      <c r="A21" s="70" t="s">
        <v>11</v>
      </c>
      <c r="B21" s="71"/>
      <c r="C21" s="71"/>
      <c r="D21" s="71"/>
      <c r="E21" s="72"/>
    </row>
    <row r="22" spans="1:6" s="52" customFormat="1" ht="18" customHeight="1" x14ac:dyDescent="0.2">
      <c r="A22" s="59" t="s">
        <v>47</v>
      </c>
      <c r="B22" s="54">
        <v>11</v>
      </c>
      <c r="C22" s="54" t="s">
        <v>2</v>
      </c>
      <c r="D22" s="36"/>
      <c r="E22" s="31">
        <f>B22*D22</f>
        <v>0</v>
      </c>
    </row>
    <row r="23" spans="1:6" s="52" customFormat="1" ht="18" customHeight="1" x14ac:dyDescent="0.2">
      <c r="A23" s="59" t="s">
        <v>48</v>
      </c>
      <c r="B23" s="54">
        <v>41</v>
      </c>
      <c r="C23" s="54" t="s">
        <v>2</v>
      </c>
      <c r="D23" s="36"/>
      <c r="E23" s="31">
        <f>B23*D23</f>
        <v>0</v>
      </c>
    </row>
    <row r="24" spans="1:6" s="52" customFormat="1" ht="18" customHeight="1" x14ac:dyDescent="0.2">
      <c r="A24" s="59" t="s">
        <v>49</v>
      </c>
      <c r="B24" s="54">
        <v>16</v>
      </c>
      <c r="C24" s="54" t="s">
        <v>2</v>
      </c>
      <c r="D24" s="36"/>
      <c r="E24" s="31">
        <f>B24*D24</f>
        <v>0</v>
      </c>
    </row>
    <row r="25" spans="1:6" s="52" customFormat="1" ht="18" customHeight="1" x14ac:dyDescent="0.2">
      <c r="A25" s="59" t="s">
        <v>50</v>
      </c>
      <c r="B25" s="54">
        <v>16</v>
      </c>
      <c r="C25" s="54" t="s">
        <v>2</v>
      </c>
      <c r="D25" s="36"/>
      <c r="E25" s="31">
        <f>B25*D25</f>
        <v>0</v>
      </c>
    </row>
    <row r="26" spans="1:6" s="52" customFormat="1" ht="18" customHeight="1" thickBot="1" x14ac:dyDescent="0.25">
      <c r="A26" s="59" t="s">
        <v>51</v>
      </c>
      <c r="B26" s="54">
        <v>1</v>
      </c>
      <c r="C26" s="54" t="s">
        <v>2</v>
      </c>
      <c r="D26" s="36"/>
      <c r="E26" s="31">
        <f>B26*D26</f>
        <v>0</v>
      </c>
    </row>
    <row r="27" spans="1:6" ht="18" customHeight="1" thickBot="1" x14ac:dyDescent="0.25">
      <c r="A27" s="73" t="s">
        <v>24</v>
      </c>
      <c r="B27" s="74"/>
      <c r="C27" s="74"/>
      <c r="D27" s="75"/>
      <c r="E27" s="11">
        <f>SUM(E22:E26)</f>
        <v>0</v>
      </c>
    </row>
    <row r="28" spans="1:6" ht="18" customHeight="1" thickBot="1" x14ac:dyDescent="0.25">
      <c r="A28" s="104"/>
      <c r="B28" s="105"/>
      <c r="C28" s="105"/>
      <c r="D28" s="105"/>
      <c r="E28" s="106"/>
    </row>
    <row r="29" spans="1:6" ht="18" customHeight="1" thickBot="1" x14ac:dyDescent="0.25">
      <c r="A29" s="96" t="s">
        <v>30</v>
      </c>
      <c r="B29" s="97"/>
      <c r="C29" s="97"/>
      <c r="D29" s="97"/>
      <c r="E29" s="98"/>
      <c r="F29" s="1"/>
    </row>
    <row r="30" spans="1:6" ht="18" customHeight="1" x14ac:dyDescent="0.2">
      <c r="A30" s="33" t="s">
        <v>18</v>
      </c>
      <c r="B30" s="91">
        <v>8</v>
      </c>
      <c r="C30" s="93" t="s">
        <v>2</v>
      </c>
      <c r="D30" s="81"/>
      <c r="E30" s="83">
        <f>B30*D30</f>
        <v>0</v>
      </c>
      <c r="F30" s="1"/>
    </row>
    <row r="31" spans="1:6" ht="18" customHeight="1" x14ac:dyDescent="0.2">
      <c r="A31" s="34" t="s">
        <v>81</v>
      </c>
      <c r="B31" s="92"/>
      <c r="C31" s="94"/>
      <c r="D31" s="95"/>
      <c r="E31" s="90"/>
      <c r="F31" s="1"/>
    </row>
    <row r="32" spans="1:6" ht="18" customHeight="1" x14ac:dyDescent="0.2">
      <c r="A32" s="33" t="s">
        <v>36</v>
      </c>
      <c r="B32" s="91">
        <v>23</v>
      </c>
      <c r="C32" s="93" t="s">
        <v>2</v>
      </c>
      <c r="D32" s="81"/>
      <c r="E32" s="83">
        <f>B32*D32</f>
        <v>0</v>
      </c>
      <c r="F32" s="1"/>
    </row>
    <row r="33" spans="1:7" ht="18" customHeight="1" x14ac:dyDescent="0.2">
      <c r="A33" s="34" t="s">
        <v>82</v>
      </c>
      <c r="B33" s="92"/>
      <c r="C33" s="94"/>
      <c r="D33" s="95"/>
      <c r="E33" s="90"/>
      <c r="F33" s="1"/>
    </row>
    <row r="34" spans="1:7" ht="18" customHeight="1" x14ac:dyDescent="0.2">
      <c r="A34" s="33" t="s">
        <v>37</v>
      </c>
      <c r="B34" s="91">
        <v>9</v>
      </c>
      <c r="C34" s="93" t="s">
        <v>2</v>
      </c>
      <c r="D34" s="81"/>
      <c r="E34" s="83">
        <f>B34*D34</f>
        <v>0</v>
      </c>
      <c r="F34" s="1"/>
    </row>
    <row r="35" spans="1:7" ht="18" customHeight="1" x14ac:dyDescent="0.2">
      <c r="A35" s="34" t="s">
        <v>83</v>
      </c>
      <c r="B35" s="92"/>
      <c r="C35" s="94"/>
      <c r="D35" s="95"/>
      <c r="E35" s="90"/>
      <c r="F35" s="1"/>
    </row>
    <row r="36" spans="1:7" ht="18" customHeight="1" x14ac:dyDescent="0.2">
      <c r="A36" s="33" t="s">
        <v>19</v>
      </c>
      <c r="B36" s="91">
        <v>3</v>
      </c>
      <c r="C36" s="93" t="s">
        <v>2</v>
      </c>
      <c r="D36" s="81"/>
      <c r="E36" s="83">
        <f>B36*D36</f>
        <v>0</v>
      </c>
      <c r="F36" s="1"/>
    </row>
    <row r="37" spans="1:7" ht="18" customHeight="1" x14ac:dyDescent="0.2">
      <c r="A37" s="34" t="s">
        <v>84</v>
      </c>
      <c r="B37" s="92"/>
      <c r="C37" s="94"/>
      <c r="D37" s="95"/>
      <c r="E37" s="90"/>
      <c r="F37" s="1"/>
    </row>
    <row r="38" spans="1:7" ht="18" customHeight="1" x14ac:dyDescent="0.2">
      <c r="A38" s="33" t="s">
        <v>52</v>
      </c>
      <c r="B38" s="91">
        <v>4</v>
      </c>
      <c r="C38" s="93" t="s">
        <v>2</v>
      </c>
      <c r="D38" s="81"/>
      <c r="E38" s="83">
        <f>B38*D38</f>
        <v>0</v>
      </c>
      <c r="F38" s="1"/>
    </row>
    <row r="39" spans="1:7" ht="18" customHeight="1" x14ac:dyDescent="0.2">
      <c r="A39" s="34" t="s">
        <v>85</v>
      </c>
      <c r="B39" s="92"/>
      <c r="C39" s="94"/>
      <c r="D39" s="95"/>
      <c r="E39" s="90"/>
      <c r="F39" s="1"/>
    </row>
    <row r="40" spans="1:7" ht="18" customHeight="1" x14ac:dyDescent="0.2">
      <c r="A40" s="44" t="s">
        <v>38</v>
      </c>
      <c r="B40" s="91">
        <v>9</v>
      </c>
      <c r="C40" s="93" t="s">
        <v>2</v>
      </c>
      <c r="D40" s="81"/>
      <c r="E40" s="83">
        <f>B40*D40</f>
        <v>0</v>
      </c>
      <c r="F40" s="1"/>
    </row>
    <row r="41" spans="1:7" ht="18" customHeight="1" thickBot="1" x14ac:dyDescent="0.25">
      <c r="A41" s="45" t="s">
        <v>86</v>
      </c>
      <c r="B41" s="92"/>
      <c r="C41" s="94"/>
      <c r="D41" s="95"/>
      <c r="E41" s="90"/>
      <c r="F41" s="1"/>
    </row>
    <row r="42" spans="1:7" ht="18" customHeight="1" thickBot="1" x14ac:dyDescent="0.25">
      <c r="A42" s="73" t="s">
        <v>24</v>
      </c>
      <c r="B42" s="74"/>
      <c r="C42" s="74"/>
      <c r="D42" s="75"/>
      <c r="E42" s="11">
        <f>SUM(E30:E41)</f>
        <v>0</v>
      </c>
    </row>
    <row r="43" spans="1:7" ht="18" customHeight="1" thickBot="1" x14ac:dyDescent="0.25">
      <c r="A43" s="110"/>
      <c r="B43" s="111"/>
      <c r="C43" s="111"/>
      <c r="D43" s="111"/>
      <c r="E43" s="112"/>
    </row>
    <row r="44" spans="1:7" ht="18" customHeight="1" thickBot="1" x14ac:dyDescent="0.25">
      <c r="A44" s="70" t="s">
        <v>20</v>
      </c>
      <c r="B44" s="71"/>
      <c r="C44" s="71"/>
      <c r="D44" s="71"/>
      <c r="E44" s="72"/>
    </row>
    <row r="45" spans="1:7" ht="18" customHeight="1" x14ac:dyDescent="0.2">
      <c r="A45" s="87" t="s">
        <v>25</v>
      </c>
      <c r="B45" s="88"/>
      <c r="C45" s="88"/>
      <c r="D45" s="88"/>
      <c r="E45" s="89"/>
    </row>
    <row r="46" spans="1:7" ht="33" customHeight="1" x14ac:dyDescent="0.2">
      <c r="A46" s="12" t="s">
        <v>62</v>
      </c>
      <c r="B46" s="13">
        <v>6</v>
      </c>
      <c r="C46" s="14" t="s">
        <v>2</v>
      </c>
      <c r="D46" s="28"/>
      <c r="E46" s="29">
        <f>B46*D46</f>
        <v>0</v>
      </c>
    </row>
    <row r="47" spans="1:7" ht="18" customHeight="1" x14ac:dyDescent="0.2">
      <c r="A47" s="15" t="s">
        <v>26</v>
      </c>
      <c r="B47" s="16">
        <f>B12+B13+B16+B17+B22+B23+B24+B25</f>
        <v>111</v>
      </c>
      <c r="C47" s="17" t="s">
        <v>2</v>
      </c>
      <c r="D47" s="35"/>
      <c r="E47" s="27">
        <f>B47*D47</f>
        <v>0</v>
      </c>
      <c r="F47" s="3"/>
      <c r="G47" s="1"/>
    </row>
    <row r="48" spans="1:7" ht="24.6" customHeight="1" x14ac:dyDescent="0.2">
      <c r="A48" s="12" t="s">
        <v>63</v>
      </c>
      <c r="B48" s="13">
        <v>2</v>
      </c>
      <c r="C48" s="14" t="s">
        <v>2</v>
      </c>
      <c r="D48" s="28"/>
      <c r="E48" s="29">
        <f>B48*D48</f>
        <v>0</v>
      </c>
      <c r="F48" s="3"/>
      <c r="G48" s="1"/>
    </row>
    <row r="49" spans="1:7" ht="18" customHeight="1" x14ac:dyDescent="0.2">
      <c r="A49" s="15" t="s">
        <v>12</v>
      </c>
      <c r="B49" s="16">
        <v>2</v>
      </c>
      <c r="C49" s="17" t="s">
        <v>2</v>
      </c>
      <c r="D49" s="35"/>
      <c r="E49" s="27">
        <f>B49*D49</f>
        <v>0</v>
      </c>
    </row>
    <row r="50" spans="1:7" s="42" customFormat="1" ht="18" customHeight="1" x14ac:dyDescent="0.2">
      <c r="A50" s="113" t="s">
        <v>27</v>
      </c>
      <c r="B50" s="114"/>
      <c r="C50" s="114"/>
      <c r="D50" s="114"/>
      <c r="E50" s="115"/>
      <c r="F50" s="43"/>
      <c r="G50" s="51"/>
    </row>
    <row r="51" spans="1:7" s="42" customFormat="1" ht="18" customHeight="1" x14ac:dyDescent="0.2">
      <c r="A51" s="25" t="s">
        <v>65</v>
      </c>
      <c r="B51" s="24">
        <v>15</v>
      </c>
      <c r="C51" s="50" t="s">
        <v>3</v>
      </c>
      <c r="D51" s="35"/>
      <c r="E51" s="27">
        <f>B51*D51</f>
        <v>0</v>
      </c>
      <c r="F51" s="43"/>
    </row>
    <row r="52" spans="1:7" s="42" customFormat="1" ht="18" customHeight="1" x14ac:dyDescent="0.2">
      <c r="A52" s="25" t="s">
        <v>64</v>
      </c>
      <c r="B52" s="24">
        <v>30</v>
      </c>
      <c r="C52" s="50" t="s">
        <v>3</v>
      </c>
      <c r="D52" s="35"/>
      <c r="E52" s="27">
        <f>B52*D52</f>
        <v>0</v>
      </c>
      <c r="F52" s="43"/>
    </row>
    <row r="53" spans="1:7" s="42" customFormat="1" ht="18" customHeight="1" x14ac:dyDescent="0.2">
      <c r="A53" s="25" t="s">
        <v>33</v>
      </c>
      <c r="B53" s="24">
        <v>45</v>
      </c>
      <c r="C53" s="50" t="s">
        <v>3</v>
      </c>
      <c r="D53" s="35"/>
      <c r="E53" s="27">
        <f>B53*D53</f>
        <v>0</v>
      </c>
      <c r="F53" s="43"/>
    </row>
    <row r="54" spans="1:7" s="42" customFormat="1" ht="18" customHeight="1" x14ac:dyDescent="0.2">
      <c r="A54" s="25" t="s">
        <v>22</v>
      </c>
      <c r="B54" s="24">
        <f>SUM(B51:B53)</f>
        <v>90</v>
      </c>
      <c r="C54" s="24" t="s">
        <v>3</v>
      </c>
      <c r="D54" s="35"/>
      <c r="E54" s="30">
        <f>B54*D54</f>
        <v>0</v>
      </c>
      <c r="F54" s="43"/>
    </row>
    <row r="55" spans="1:7" s="42" customFormat="1" ht="18" customHeight="1" x14ac:dyDescent="0.2">
      <c r="A55" s="113" t="s">
        <v>29</v>
      </c>
      <c r="B55" s="114"/>
      <c r="C55" s="114"/>
      <c r="D55" s="114"/>
      <c r="E55" s="115"/>
      <c r="F55" s="43"/>
    </row>
    <row r="56" spans="1:7" s="42" customFormat="1" ht="18" customHeight="1" x14ac:dyDescent="0.2">
      <c r="A56" s="25" t="s">
        <v>28</v>
      </c>
      <c r="B56" s="24">
        <v>65</v>
      </c>
      <c r="C56" s="24" t="s">
        <v>3</v>
      </c>
      <c r="D56" s="36"/>
      <c r="E56" s="31">
        <f>B56*D56</f>
        <v>0</v>
      </c>
      <c r="F56" s="43"/>
    </row>
    <row r="57" spans="1:7" s="42" customFormat="1" ht="18" customHeight="1" x14ac:dyDescent="0.2">
      <c r="A57" s="25" t="s">
        <v>68</v>
      </c>
      <c r="B57" s="24">
        <v>25</v>
      </c>
      <c r="C57" s="24" t="s">
        <v>3</v>
      </c>
      <c r="D57" s="36"/>
      <c r="E57" s="31">
        <f>B57*D57</f>
        <v>0</v>
      </c>
      <c r="F57" s="43"/>
    </row>
    <row r="58" spans="1:7" s="42" customFormat="1" ht="18" customHeight="1" x14ac:dyDescent="0.2">
      <c r="A58" s="113"/>
      <c r="B58" s="114"/>
      <c r="C58" s="114"/>
      <c r="D58" s="114"/>
      <c r="E58" s="115"/>
      <c r="F58" s="43"/>
    </row>
    <row r="59" spans="1:7" s="42" customFormat="1" ht="18" customHeight="1" x14ac:dyDescent="0.2">
      <c r="A59" s="25" t="s">
        <v>31</v>
      </c>
      <c r="B59" s="24">
        <v>25</v>
      </c>
      <c r="C59" s="24" t="s">
        <v>3</v>
      </c>
      <c r="D59" s="36"/>
      <c r="E59" s="31">
        <f>B59*D59</f>
        <v>0</v>
      </c>
    </row>
    <row r="60" spans="1:7" s="42" customFormat="1" ht="18" customHeight="1" x14ac:dyDescent="0.2">
      <c r="A60" s="113"/>
      <c r="B60" s="114"/>
      <c r="C60" s="114"/>
      <c r="D60" s="114"/>
      <c r="E60" s="115"/>
      <c r="F60" s="46"/>
    </row>
    <row r="61" spans="1:7" s="42" customFormat="1" ht="18" customHeight="1" thickBot="1" x14ac:dyDescent="0.25">
      <c r="A61" s="47" t="s">
        <v>6</v>
      </c>
      <c r="B61" s="48">
        <v>10</v>
      </c>
      <c r="C61" s="49" t="s">
        <v>2</v>
      </c>
      <c r="D61" s="37"/>
      <c r="E61" s="38">
        <f>B61*D61</f>
        <v>0</v>
      </c>
      <c r="F61" s="46"/>
    </row>
    <row r="62" spans="1:7" ht="18" customHeight="1" thickBot="1" x14ac:dyDescent="0.25">
      <c r="A62" s="73" t="s">
        <v>24</v>
      </c>
      <c r="B62" s="74"/>
      <c r="C62" s="74"/>
      <c r="D62" s="75"/>
      <c r="E62" s="11">
        <f>SUM(E46:E49,E51:E54,E56:E57,E59:E59,E61)</f>
        <v>0</v>
      </c>
      <c r="F62" s="2"/>
    </row>
    <row r="63" spans="1:7" ht="18" customHeight="1" thickBot="1" x14ac:dyDescent="0.25">
      <c r="A63" s="104" t="s">
        <v>16</v>
      </c>
      <c r="B63" s="105"/>
      <c r="C63" s="105"/>
      <c r="D63" s="105"/>
      <c r="E63" s="106"/>
      <c r="F63" s="2"/>
    </row>
    <row r="64" spans="1:7" ht="18" customHeight="1" thickBot="1" x14ac:dyDescent="0.25">
      <c r="A64" s="70" t="s">
        <v>69</v>
      </c>
      <c r="B64" s="71"/>
      <c r="C64" s="71"/>
      <c r="D64" s="71"/>
      <c r="E64" s="72"/>
      <c r="F64" s="2"/>
    </row>
    <row r="65" spans="1:6" s="52" customFormat="1" ht="18" customHeight="1" x14ac:dyDescent="0.2">
      <c r="A65" s="26" t="s">
        <v>70</v>
      </c>
      <c r="B65" s="54">
        <v>16</v>
      </c>
      <c r="C65" s="20" t="s">
        <v>2</v>
      </c>
      <c r="D65" s="18"/>
      <c r="E65" s="19">
        <f>B65*D65</f>
        <v>0</v>
      </c>
    </row>
    <row r="66" spans="1:6" s="42" customFormat="1" ht="18" customHeight="1" x14ac:dyDescent="0.2">
      <c r="A66" s="25" t="s">
        <v>65</v>
      </c>
      <c r="B66" s="24">
        <v>20</v>
      </c>
      <c r="C66" s="50" t="s">
        <v>3</v>
      </c>
      <c r="D66" s="35"/>
      <c r="E66" s="27">
        <f>B66*D66</f>
        <v>0</v>
      </c>
      <c r="F66" s="43"/>
    </row>
    <row r="67" spans="1:6" s="42" customFormat="1" ht="18" customHeight="1" x14ac:dyDescent="0.2">
      <c r="A67" s="25" t="s">
        <v>33</v>
      </c>
      <c r="B67" s="24">
        <v>60</v>
      </c>
      <c r="C67" s="50" t="s">
        <v>3</v>
      </c>
      <c r="D67" s="35"/>
      <c r="E67" s="27">
        <f>B67*D67</f>
        <v>0</v>
      </c>
      <c r="F67" s="43"/>
    </row>
    <row r="68" spans="1:6" s="42" customFormat="1" ht="18" customHeight="1" x14ac:dyDescent="0.2">
      <c r="A68" s="25" t="s">
        <v>28</v>
      </c>
      <c r="B68" s="24">
        <v>20</v>
      </c>
      <c r="C68" s="24" t="s">
        <v>3</v>
      </c>
      <c r="D68" s="36"/>
      <c r="E68" s="31">
        <f>B68*D68</f>
        <v>0</v>
      </c>
      <c r="F68" s="43"/>
    </row>
    <row r="69" spans="1:6" s="52" customFormat="1" ht="18" customHeight="1" thickBot="1" x14ac:dyDescent="0.25">
      <c r="A69" s="26" t="s">
        <v>89</v>
      </c>
      <c r="B69" s="54">
        <v>1070</v>
      </c>
      <c r="C69" s="20" t="s">
        <v>3</v>
      </c>
      <c r="D69" s="18"/>
      <c r="E69" s="19">
        <f>B69*D69</f>
        <v>0</v>
      </c>
    </row>
    <row r="70" spans="1:6" ht="18" customHeight="1" thickBot="1" x14ac:dyDescent="0.25">
      <c r="A70" s="73" t="s">
        <v>24</v>
      </c>
      <c r="B70" s="74"/>
      <c r="C70" s="74"/>
      <c r="D70" s="75"/>
      <c r="E70" s="11">
        <f>SUM(E65:E69)</f>
        <v>0</v>
      </c>
    </row>
    <row r="71" spans="1:6" ht="18" customHeight="1" thickBot="1" x14ac:dyDescent="0.25">
      <c r="A71" s="104" t="s">
        <v>16</v>
      </c>
      <c r="B71" s="105"/>
      <c r="C71" s="105"/>
      <c r="D71" s="105"/>
      <c r="E71" s="106"/>
      <c r="F71" s="2"/>
    </row>
    <row r="72" spans="1:6" ht="18" customHeight="1" thickBot="1" x14ac:dyDescent="0.25">
      <c r="A72" s="70" t="s">
        <v>34</v>
      </c>
      <c r="B72" s="71"/>
      <c r="C72" s="71"/>
      <c r="D72" s="71"/>
      <c r="E72" s="72"/>
      <c r="F72" s="2"/>
    </row>
    <row r="73" spans="1:6" s="52" customFormat="1" ht="18" customHeight="1" x14ac:dyDescent="0.2">
      <c r="A73" s="26" t="s">
        <v>53</v>
      </c>
      <c r="B73" s="54">
        <v>30</v>
      </c>
      <c r="C73" s="20" t="s">
        <v>3</v>
      </c>
      <c r="D73" s="18"/>
      <c r="E73" s="19">
        <f t="shared" ref="E73:E81" si="1">B73*D73</f>
        <v>0</v>
      </c>
    </row>
    <row r="74" spans="1:6" s="52" customFormat="1" ht="18" customHeight="1" x14ac:dyDescent="0.2">
      <c r="A74" s="26" t="s">
        <v>54</v>
      </c>
      <c r="B74" s="54">
        <v>1105</v>
      </c>
      <c r="C74" s="20" t="s">
        <v>3</v>
      </c>
      <c r="D74" s="18"/>
      <c r="E74" s="19">
        <f t="shared" si="1"/>
        <v>0</v>
      </c>
    </row>
    <row r="75" spans="1:6" s="58" customFormat="1" ht="18" customHeight="1" x14ac:dyDescent="0.2">
      <c r="A75" s="60" t="s">
        <v>55</v>
      </c>
      <c r="B75" s="54">
        <v>75</v>
      </c>
      <c r="C75" s="61" t="s">
        <v>3</v>
      </c>
      <c r="D75" s="18"/>
      <c r="E75" s="19">
        <f t="shared" si="1"/>
        <v>0</v>
      </c>
    </row>
    <row r="76" spans="1:6" s="52" customFormat="1" ht="18" customHeight="1" x14ac:dyDescent="0.2">
      <c r="A76" s="26" t="s">
        <v>56</v>
      </c>
      <c r="B76" s="54">
        <v>615</v>
      </c>
      <c r="C76" s="20" t="s">
        <v>3</v>
      </c>
      <c r="D76" s="18"/>
      <c r="E76" s="19">
        <f t="shared" si="1"/>
        <v>0</v>
      </c>
    </row>
    <row r="77" spans="1:6" s="52" customFormat="1" ht="18" customHeight="1" x14ac:dyDescent="0.2">
      <c r="A77" s="26" t="s">
        <v>7</v>
      </c>
      <c r="B77" s="54">
        <v>60</v>
      </c>
      <c r="C77" s="20" t="s">
        <v>3</v>
      </c>
      <c r="D77" s="18"/>
      <c r="E77" s="19">
        <f>B77*D77</f>
        <v>0</v>
      </c>
    </row>
    <row r="78" spans="1:6" s="52" customFormat="1" ht="18" customHeight="1" x14ac:dyDescent="0.2">
      <c r="A78" s="26" t="s">
        <v>57</v>
      </c>
      <c r="B78" s="54">
        <v>340</v>
      </c>
      <c r="C78" s="20" t="s">
        <v>3</v>
      </c>
      <c r="D78" s="18"/>
      <c r="E78" s="19">
        <f t="shared" si="1"/>
        <v>0</v>
      </c>
    </row>
    <row r="79" spans="1:6" s="52" customFormat="1" ht="18" customHeight="1" x14ac:dyDescent="0.2">
      <c r="A79" s="26" t="s">
        <v>58</v>
      </c>
      <c r="B79" s="54">
        <v>15</v>
      </c>
      <c r="C79" s="20" t="s">
        <v>3</v>
      </c>
      <c r="D79" s="18"/>
      <c r="E79" s="19">
        <f>B79*D79</f>
        <v>0</v>
      </c>
    </row>
    <row r="80" spans="1:6" s="58" customFormat="1" ht="18" customHeight="1" x14ac:dyDescent="0.2">
      <c r="A80" s="62" t="s">
        <v>59</v>
      </c>
      <c r="B80" s="63">
        <v>30</v>
      </c>
      <c r="C80" s="64" t="s">
        <v>3</v>
      </c>
      <c r="D80" s="22"/>
      <c r="E80" s="23">
        <f>B80*D80</f>
        <v>0</v>
      </c>
    </row>
    <row r="81" spans="1:5" s="58" customFormat="1" ht="18" customHeight="1" x14ac:dyDescent="0.2">
      <c r="A81" s="62" t="s">
        <v>60</v>
      </c>
      <c r="B81" s="63">
        <v>40</v>
      </c>
      <c r="C81" s="64" t="s">
        <v>3</v>
      </c>
      <c r="D81" s="22"/>
      <c r="E81" s="23">
        <f t="shared" si="1"/>
        <v>0</v>
      </c>
    </row>
    <row r="82" spans="1:5" s="58" customFormat="1" ht="18" customHeight="1" thickBot="1" x14ac:dyDescent="0.25">
      <c r="A82" s="62" t="s">
        <v>61</v>
      </c>
      <c r="B82" s="63">
        <v>50</v>
      </c>
      <c r="C82" s="64" t="s">
        <v>3</v>
      </c>
      <c r="D82" s="22"/>
      <c r="E82" s="23">
        <f>B82*D82</f>
        <v>0</v>
      </c>
    </row>
    <row r="83" spans="1:5" ht="18" customHeight="1" thickBot="1" x14ac:dyDescent="0.25">
      <c r="A83" s="73" t="s">
        <v>24</v>
      </c>
      <c r="B83" s="74"/>
      <c r="C83" s="74"/>
      <c r="D83" s="75"/>
      <c r="E83" s="11">
        <f>SUM(E73:E82)</f>
        <v>0</v>
      </c>
    </row>
    <row r="84" spans="1:5" ht="18" customHeight="1" thickBot="1" x14ac:dyDescent="0.25">
      <c r="A84" s="107"/>
      <c r="B84" s="108"/>
      <c r="C84" s="108"/>
      <c r="D84" s="108"/>
      <c r="E84" s="109"/>
    </row>
    <row r="85" spans="1:5" ht="18" customHeight="1" thickBot="1" x14ac:dyDescent="0.25">
      <c r="A85" s="76" t="s">
        <v>13</v>
      </c>
      <c r="B85" s="77"/>
      <c r="C85" s="77"/>
      <c r="D85" s="77"/>
      <c r="E85" s="78"/>
    </row>
    <row r="86" spans="1:5" ht="18" customHeight="1" x14ac:dyDescent="0.2">
      <c r="A86" s="39" t="s">
        <v>21</v>
      </c>
      <c r="B86" s="32">
        <v>5</v>
      </c>
      <c r="C86" s="32" t="s">
        <v>2</v>
      </c>
      <c r="D86" s="22"/>
      <c r="E86" s="23">
        <f t="shared" ref="E86:E91" si="2">B86*D86</f>
        <v>0</v>
      </c>
    </row>
    <row r="87" spans="1:5" ht="18" customHeight="1" x14ac:dyDescent="0.2">
      <c r="A87" s="25" t="s">
        <v>14</v>
      </c>
      <c r="B87" s="16">
        <v>15</v>
      </c>
      <c r="C87" s="17" t="s">
        <v>2</v>
      </c>
      <c r="D87" s="18"/>
      <c r="E87" s="19">
        <f t="shared" si="2"/>
        <v>0</v>
      </c>
    </row>
    <row r="88" spans="1:5" ht="18" customHeight="1" x14ac:dyDescent="0.2">
      <c r="A88" s="25" t="s">
        <v>15</v>
      </c>
      <c r="B88" s="16">
        <v>24</v>
      </c>
      <c r="C88" s="17" t="s">
        <v>5</v>
      </c>
      <c r="D88" s="18"/>
      <c r="E88" s="19">
        <f t="shared" si="2"/>
        <v>0</v>
      </c>
    </row>
    <row r="89" spans="1:5" ht="18" customHeight="1" x14ac:dyDescent="0.2">
      <c r="A89" s="40" t="s">
        <v>35</v>
      </c>
      <c r="B89" s="16">
        <v>16</v>
      </c>
      <c r="C89" s="17" t="s">
        <v>5</v>
      </c>
      <c r="D89" s="18"/>
      <c r="E89" s="19">
        <f t="shared" si="2"/>
        <v>0</v>
      </c>
    </row>
    <row r="90" spans="1:5" ht="18" customHeight="1" x14ac:dyDescent="0.2">
      <c r="A90" s="40" t="s">
        <v>39</v>
      </c>
      <c r="B90" s="16">
        <v>8</v>
      </c>
      <c r="C90" s="17" t="s">
        <v>5</v>
      </c>
      <c r="D90" s="18"/>
      <c r="E90" s="19">
        <f t="shared" si="2"/>
        <v>0</v>
      </c>
    </row>
    <row r="91" spans="1:5" ht="18" customHeight="1" thickBot="1" x14ac:dyDescent="0.25">
      <c r="A91" s="40" t="s">
        <v>4</v>
      </c>
      <c r="B91" s="16">
        <v>12</v>
      </c>
      <c r="C91" s="17" t="s">
        <v>5</v>
      </c>
      <c r="D91" s="18"/>
      <c r="E91" s="19">
        <f t="shared" si="2"/>
        <v>0</v>
      </c>
    </row>
    <row r="92" spans="1:5" ht="18" customHeight="1" thickBot="1" x14ac:dyDescent="0.25">
      <c r="A92" s="73" t="s">
        <v>24</v>
      </c>
      <c r="B92" s="74"/>
      <c r="C92" s="74"/>
      <c r="D92" s="75"/>
      <c r="E92" s="11">
        <f>SUM(E86:E91)</f>
        <v>0</v>
      </c>
    </row>
    <row r="93" spans="1:5" ht="18" customHeight="1" thickBot="1" x14ac:dyDescent="0.25">
      <c r="A93" s="67"/>
      <c r="B93" s="68"/>
      <c r="C93" s="68"/>
      <c r="D93" s="68"/>
      <c r="E93" s="69"/>
    </row>
    <row r="94" spans="1:5" ht="18" customHeight="1" thickBot="1" x14ac:dyDescent="0.25">
      <c r="A94" s="76" t="s">
        <v>71</v>
      </c>
      <c r="B94" s="77"/>
      <c r="C94" s="77"/>
      <c r="D94" s="77"/>
      <c r="E94" s="78"/>
    </row>
    <row r="95" spans="1:5" ht="18" customHeight="1" x14ac:dyDescent="0.2">
      <c r="A95" s="10" t="s">
        <v>72</v>
      </c>
      <c r="B95" s="79">
        <v>1</v>
      </c>
      <c r="C95" s="79" t="s">
        <v>2</v>
      </c>
      <c r="D95" s="81"/>
      <c r="E95" s="83">
        <f>B95*D95</f>
        <v>0</v>
      </c>
    </row>
    <row r="96" spans="1:5" ht="40.5" customHeight="1" x14ac:dyDescent="0.2">
      <c r="A96" s="9" t="s">
        <v>77</v>
      </c>
      <c r="B96" s="80"/>
      <c r="C96" s="80"/>
      <c r="D96" s="82"/>
      <c r="E96" s="84"/>
    </row>
    <row r="97" spans="1:5" s="56" customFormat="1" ht="18" customHeight="1" x14ac:dyDescent="0.2">
      <c r="A97" s="66" t="s">
        <v>73</v>
      </c>
      <c r="B97" s="85">
        <v>1</v>
      </c>
      <c r="C97" s="85" t="s">
        <v>2</v>
      </c>
      <c r="D97" s="81"/>
      <c r="E97" s="83">
        <f>B97*D97</f>
        <v>0</v>
      </c>
    </row>
    <row r="98" spans="1:5" s="56" customFormat="1" ht="49.7" customHeight="1" x14ac:dyDescent="0.2">
      <c r="A98" s="65" t="s">
        <v>74</v>
      </c>
      <c r="B98" s="86"/>
      <c r="C98" s="86"/>
      <c r="D98" s="82"/>
      <c r="E98" s="84"/>
    </row>
    <row r="99" spans="1:5" ht="18" customHeight="1" x14ac:dyDescent="0.2">
      <c r="A99" s="21" t="s">
        <v>75</v>
      </c>
      <c r="B99" s="16">
        <v>1</v>
      </c>
      <c r="C99" s="17" t="s">
        <v>76</v>
      </c>
      <c r="D99" s="18"/>
      <c r="E99" s="19">
        <f>B99*D99</f>
        <v>0</v>
      </c>
    </row>
    <row r="100" spans="1:5" ht="18" customHeight="1" x14ac:dyDescent="0.2">
      <c r="A100" s="25" t="s">
        <v>15</v>
      </c>
      <c r="B100" s="16">
        <v>6</v>
      </c>
      <c r="C100" s="17" t="s">
        <v>5</v>
      </c>
      <c r="D100" s="18"/>
      <c r="E100" s="19">
        <f>B100*D100</f>
        <v>0</v>
      </c>
    </row>
    <row r="101" spans="1:5" ht="18" customHeight="1" x14ac:dyDescent="0.2">
      <c r="A101" s="40" t="s">
        <v>35</v>
      </c>
      <c r="B101" s="16">
        <v>8</v>
      </c>
      <c r="C101" s="17" t="s">
        <v>5</v>
      </c>
      <c r="D101" s="18"/>
      <c r="E101" s="19">
        <f>B101*D101</f>
        <v>0</v>
      </c>
    </row>
    <row r="102" spans="1:5" ht="18" customHeight="1" x14ac:dyDescent="0.2">
      <c r="A102" s="40" t="s">
        <v>39</v>
      </c>
      <c r="B102" s="16">
        <v>8</v>
      </c>
      <c r="C102" s="17" t="s">
        <v>5</v>
      </c>
      <c r="D102" s="18"/>
      <c r="E102" s="19">
        <f>B102*D102</f>
        <v>0</v>
      </c>
    </row>
    <row r="103" spans="1:5" ht="18" customHeight="1" thickBot="1" x14ac:dyDescent="0.25">
      <c r="A103" s="40" t="s">
        <v>4</v>
      </c>
      <c r="B103" s="16">
        <v>8</v>
      </c>
      <c r="C103" s="17" t="s">
        <v>5</v>
      </c>
      <c r="D103" s="18"/>
      <c r="E103" s="19">
        <f>B103*D103</f>
        <v>0</v>
      </c>
    </row>
    <row r="104" spans="1:5" ht="18" customHeight="1" thickBot="1" x14ac:dyDescent="0.25">
      <c r="A104" s="73" t="s">
        <v>24</v>
      </c>
      <c r="B104" s="74"/>
      <c r="C104" s="74"/>
      <c r="D104" s="75"/>
      <c r="E104" s="11">
        <f>SUM(E95:E103)</f>
        <v>0</v>
      </c>
    </row>
    <row r="105" spans="1:5" ht="18" customHeight="1" thickBot="1" x14ac:dyDescent="0.25">
      <c r="A105" s="67"/>
      <c r="B105" s="68"/>
      <c r="C105" s="68"/>
      <c r="D105" s="68"/>
      <c r="E105" s="69"/>
    </row>
    <row r="106" spans="1:5" ht="18" customHeight="1" thickBot="1" x14ac:dyDescent="0.25">
      <c r="A106" s="70" t="s">
        <v>32</v>
      </c>
      <c r="B106" s="71"/>
      <c r="C106" s="71"/>
      <c r="D106" s="72"/>
      <c r="E106" s="41">
        <f>SUM(E9,E19,E70,E27,E42,E62,E83,E92,E104)</f>
        <v>0</v>
      </c>
    </row>
    <row r="107" spans="1:5" ht="18" customHeight="1" x14ac:dyDescent="0.2"/>
    <row r="108" spans="1:5" ht="18" customHeight="1" x14ac:dyDescent="0.2"/>
    <row r="109" spans="1:5" ht="18" customHeight="1" x14ac:dyDescent="0.2"/>
    <row r="110" spans="1:5" ht="18" customHeight="1" x14ac:dyDescent="0.2"/>
    <row r="111" spans="1:5" ht="18" customHeight="1" x14ac:dyDescent="0.2"/>
    <row r="112" spans="1:5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</sheetData>
  <mergeCells count="75">
    <mergeCell ref="A9:D9"/>
    <mergeCell ref="A11:E11"/>
    <mergeCell ref="A27:D27"/>
    <mergeCell ref="A28:E28"/>
    <mergeCell ref="A21:E21"/>
    <mergeCell ref="C5:C6"/>
    <mergeCell ref="D5:D6"/>
    <mergeCell ref="E5:E6"/>
    <mergeCell ref="B7:B8"/>
    <mergeCell ref="C7:C8"/>
    <mergeCell ref="D7:D8"/>
    <mergeCell ref="E7:E8"/>
    <mergeCell ref="B32:B33"/>
    <mergeCell ref="C32:C33"/>
    <mergeCell ref="D32:D33"/>
    <mergeCell ref="E32:E33"/>
    <mergeCell ref="B30:B31"/>
    <mergeCell ref="C30:C31"/>
    <mergeCell ref="D30:D31"/>
    <mergeCell ref="E30:E31"/>
    <mergeCell ref="A83:D83"/>
    <mergeCell ref="A84:E84"/>
    <mergeCell ref="A85:E85"/>
    <mergeCell ref="A43:E43"/>
    <mergeCell ref="A55:E55"/>
    <mergeCell ref="A58:E58"/>
    <mergeCell ref="A60:E60"/>
    <mergeCell ref="A62:D62"/>
    <mergeCell ref="A70:D70"/>
    <mergeCell ref="A64:E64"/>
    <mergeCell ref="A63:E63"/>
    <mergeCell ref="A50:E50"/>
    <mergeCell ref="A71:E71"/>
    <mergeCell ref="A72:E72"/>
    <mergeCell ref="A29:E29"/>
    <mergeCell ref="B34:B35"/>
    <mergeCell ref="C34:C35"/>
    <mergeCell ref="B36:B37"/>
    <mergeCell ref="A1:D1"/>
    <mergeCell ref="A4:E4"/>
    <mergeCell ref="A2:E2"/>
    <mergeCell ref="E36:E37"/>
    <mergeCell ref="B5:B6"/>
    <mergeCell ref="A20:E20"/>
    <mergeCell ref="A19:D19"/>
    <mergeCell ref="D34:D35"/>
    <mergeCell ref="E34:E35"/>
    <mergeCell ref="A10:E10"/>
    <mergeCell ref="C36:C37"/>
    <mergeCell ref="D36:D37"/>
    <mergeCell ref="A42:D42"/>
    <mergeCell ref="A44:E44"/>
    <mergeCell ref="A45:E45"/>
    <mergeCell ref="E38:E39"/>
    <mergeCell ref="B40:B41"/>
    <mergeCell ref="C40:C41"/>
    <mergeCell ref="D40:D41"/>
    <mergeCell ref="E40:E41"/>
    <mergeCell ref="B38:B39"/>
    <mergeCell ref="C38:C39"/>
    <mergeCell ref="D38:D39"/>
    <mergeCell ref="A93:E93"/>
    <mergeCell ref="A106:D106"/>
    <mergeCell ref="A92:D92"/>
    <mergeCell ref="A94:E94"/>
    <mergeCell ref="A104:D104"/>
    <mergeCell ref="A105:E105"/>
    <mergeCell ref="B95:B96"/>
    <mergeCell ref="C95:C96"/>
    <mergeCell ref="D95:D96"/>
    <mergeCell ref="E95:E96"/>
    <mergeCell ref="B97:B98"/>
    <mergeCell ref="C97:C98"/>
    <mergeCell ref="D97:D98"/>
    <mergeCell ref="E97:E98"/>
  </mergeCells>
  <phoneticPr fontId="0" type="noConversion"/>
  <pageMargins left="0.15748031496062992" right="0.15748031496062992" top="0.31496062992125984" bottom="0.98425196850393704" header="0.15748031496062992" footer="0.51181102362204722"/>
  <pageSetup paperSize="9" fitToHeight="3" orientation="portrait" r:id="rId1"/>
  <headerFooter alignWithMargins="0">
    <oddFooter>&amp;C&amp;P</oddFooter>
  </headerFooter>
  <rowBreaks count="1" manualBreakCount="1">
    <brk id="5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Ldh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Zapletal Dusan</cp:lastModifiedBy>
  <cp:lastPrinted>2015-01-05T13:14:59Z</cp:lastPrinted>
  <dcterms:created xsi:type="dcterms:W3CDTF">2003-01-31T15:03:46Z</dcterms:created>
  <dcterms:modified xsi:type="dcterms:W3CDTF">2015-02-09T12:34:29Z</dcterms:modified>
</cp:coreProperties>
</file>